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65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" i="28" l="1"/>
  <c r="J13" i="28"/>
  <c r="H13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G26" i="28" l="1"/>
  <c r="I20" i="28"/>
  <c r="I26" i="28" s="1"/>
  <c r="F26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<sst xmlns="http://schemas.openxmlformats.org/spreadsheetml/2006/main" count="120" uniqueCount="107">
  <si>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</si>
  <si>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</si>
  <si>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</si>
  <si>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</si>
  <si>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</si>
  <si>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</si>
  <si>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</si>
  <si>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</si>
  <si>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</si>
  <si>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</si>
  <si>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</si>
  <si>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</si>
  <si>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</si>
  <si>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</si>
  <si>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</si>
  <si>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</si>
  <si>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</si>
  <si>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</si>
  <si>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</si>
  <si>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</si>
  <si>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</si>
  <si>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</si>
  <si>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</si>
  <si>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</si>
  <si>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</si>
  <si>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</si>
  <si>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</si>
  <si>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</si>
  <si>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</si>
  <si>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</si>
  <si>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</si>
  <si>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</si>
  <si>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</si>
  <si>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</si>
  <si>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</si>
  <si>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</si>
  <si>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</si>
  <si>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</si>
  <si>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</si>
  <si>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</si>
  <si>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</si>
  <si>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</si>
  <si>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</si>
  <si>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</si>
  <si>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</si>
  <si>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</si>
  <si>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</si>
  <si>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</si>
  <si>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</si>
  <si>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</si>
  <si>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</si>
  <si>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</si>
  <si>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</si>
  <si>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</si>
  <si>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</si>
  <si>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</si>
  <si>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</si>
  <si>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</si>
  <si>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</si>
  <si>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</si>
  <si>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</si>
  <si>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</si>
  <si>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</si>
  <si>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</si>
  <si>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</si>
  <si>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</si>
  <si>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</si>
  <si>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</si>
  <si>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</si>
  <si>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</si>
  <si>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</si>
  <si>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</si>
  <si>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</si>
  <si>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</si>
  <si>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</si>
  <si>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</si>
  <si>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</si>
  <si>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</si>
  <si>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</si>
  <si>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</si>
  <si>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</si>
  <si>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</si>
  <si>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</si>
  <si>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</si>
  <si>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</si>
  <si>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</si>
  <si>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</si>
  <si>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</si>
  <si>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</si>
  <si>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</si>
  <si>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</si>
  <si>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</si>
  <si>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</si>
  <si>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</si>
  <si>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</si>
  <si>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</si>
  <si>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</si>
  <si>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</si>
  <si>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</si>
  <si>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B3 Nákup vozdiel spoločnej dopravy osôb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</si>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</sst>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0" fillId="2" borderId="0" xfId="0" applyFill="1" applyAlignment="1" applyProtection="1">
      <alignment horizontal="right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9" fillId="2" borderId="0" xfId="0" applyFont="1" applyFill="1" applyBorder="1" applyAlignment="1" applyProtection="1">
      <alignment horizontal="left" vertical="center" wrapText="1"/>
    </xf>
    <xf numFmtId="4" fontId="19" fillId="2" borderId="0" xfId="0" applyNumberFormat="1" applyFont="1" applyFill="1" applyBorder="1" applyAlignment="1" applyProtection="1">
      <alignment horizontal="right" vertical="center" wrapText="1"/>
    </xf>
    <xf numFmtId="0" fontId="18" fillId="2" borderId="0" xfId="0" applyFont="1" applyFill="1" applyBorder="1" applyAlignment="1" applyProtection="1">
      <alignment horizontal="center" wrapText="1"/>
    </xf>
    <xf numFmtId="0" fontId="21" fillId="2" borderId="0" xfId="0" applyFont="1" applyFill="1" applyBorder="1" applyAlignment="1" applyProtection="1">
      <alignment horizontal="center" vertical="center"/>
    </xf>
  </cellXfs>
  <cellStyles count="2">
    <cellStyle name="Normálna" xfId="0" builtinId="0"/>
    <cellStyle name="Normálna 2" xfId="1"/>
  </cellStyles>
  <dxfs count="12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9"/>
  <sheetViews>
    <sheetView tabSelected="1" view="pageBreakPreview" zoomScale="85" zoomScaleNormal="55" zoomScaleSheetLayoutView="85" zoomScalePageLayoutView="80" workbookViewId="0">
      <selection activeCell="P25" sqref="P25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111" t="s">
        <v>106</v>
      </c>
      <c r="L1" s="111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93" t="s">
        <v>24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103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4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103"/>
      <c r="C9" s="104"/>
      <c r="D9" s="104"/>
      <c r="E9" s="104"/>
      <c r="F9" s="104"/>
      <c r="G9" s="104"/>
      <c r="H9" s="104"/>
      <c r="I9" s="104"/>
      <c r="J9" s="104"/>
      <c r="K9" s="104"/>
      <c r="L9" s="105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103" t="s">
        <v>26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5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103" t="s">
        <v>27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5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103" t="s">
        <v>32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5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3">
      <c r="A13" s="10" t="s">
        <v>104</v>
      </c>
      <c r="B13" s="28">
        <v>0.95</v>
      </c>
      <c r="C13" s="27" t="s">
        <v>105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64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s="78" customFormat="1" ht="63.75" x14ac:dyDescent="0.3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1"/>
      <c r="N17" s="73"/>
      <c r="O17" s="73"/>
      <c r="P17" s="73"/>
      <c r="Q17" s="73"/>
      <c r="R17" s="73"/>
      <c r="S17" s="73"/>
    </row>
    <row r="18" spans="1:19" s="78" customFormat="1" ht="26.25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1"/>
      <c r="N18" s="73"/>
      <c r="O18" s="73"/>
      <c r="P18" s="73"/>
      <c r="Q18" s="73"/>
      <c r="R18" s="73"/>
      <c r="S18" s="73"/>
    </row>
    <row r="19" spans="1:19" s="78" customFormat="1" ht="16.5" customHeight="1" thickBot="1" x14ac:dyDescent="0.35">
      <c r="A19" s="97" t="s">
        <v>99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9"/>
      <c r="M19" s="1"/>
      <c r="N19" s="73"/>
      <c r="O19" s="73"/>
      <c r="P19" s="73"/>
      <c r="Q19" s="73"/>
      <c r="R19" s="73"/>
      <c r="S19" s="73"/>
    </row>
    <row r="20" spans="1:19" s="78" customFormat="1" ht="16.5" customHeight="1" x14ac:dyDescent="0.3">
      <c r="A20" s="45"/>
      <c r="B20" s="46"/>
      <c r="C20" s="47"/>
      <c r="D20" s="48"/>
      <c r="E20" s="49"/>
      <c r="F20" s="50">
        <f>D20*E20</f>
        <v>0</v>
      </c>
      <c r="G20" s="51">
        <f t="shared" ref="G20:G25" si="0">F20*1.2</f>
        <v>0</v>
      </c>
      <c r="H20" s="52"/>
      <c r="I20" s="52">
        <f>IF($F$13="ÁNO",F20-H20,G20-H20)</f>
        <v>0</v>
      </c>
      <c r="J20" s="53"/>
      <c r="K20" s="54"/>
      <c r="L20" s="55"/>
      <c r="M20" s="1"/>
      <c r="N20" s="73"/>
      <c r="O20" s="73"/>
      <c r="P20" s="73"/>
      <c r="Q20" s="73"/>
      <c r="R20" s="73"/>
      <c r="S20" s="73"/>
    </row>
    <row r="21" spans="1:19" s="78" customFormat="1" ht="16.5" customHeight="1" x14ac:dyDescent="0.3">
      <c r="A21" s="56"/>
      <c r="B21" s="46"/>
      <c r="C21" s="57"/>
      <c r="D21" s="58"/>
      <c r="E21" s="59"/>
      <c r="F21" s="50">
        <f t="shared" ref="F21:F25" si="1">D21*E21</f>
        <v>0</v>
      </c>
      <c r="G21" s="51">
        <f t="shared" si="0"/>
        <v>0</v>
      </c>
      <c r="H21" s="60"/>
      <c r="I21" s="52">
        <f t="shared" ref="I21:I25" si="2">IF($F$13="ÁNO",F21-H21,G21-H21)</f>
        <v>0</v>
      </c>
      <c r="J21" s="61"/>
      <c r="K21" s="54"/>
      <c r="L21" s="62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">
      <c r="A22" s="56"/>
      <c r="B22" s="46"/>
      <c r="C22" s="57"/>
      <c r="D22" s="58"/>
      <c r="E22" s="59"/>
      <c r="F22" s="50">
        <f t="shared" si="1"/>
        <v>0</v>
      </c>
      <c r="G22" s="51">
        <f t="shared" si="0"/>
        <v>0</v>
      </c>
      <c r="H22" s="60"/>
      <c r="I22" s="52">
        <f t="shared" si="2"/>
        <v>0</v>
      </c>
      <c r="J22" s="61"/>
      <c r="K22" s="54"/>
      <c r="L22" s="62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">
      <c r="A23" s="56"/>
      <c r="B23" s="46"/>
      <c r="C23" s="63"/>
      <c r="D23" s="58"/>
      <c r="E23" s="59"/>
      <c r="F23" s="50">
        <f t="shared" si="1"/>
        <v>0</v>
      </c>
      <c r="G23" s="51">
        <f t="shared" si="0"/>
        <v>0</v>
      </c>
      <c r="H23" s="60"/>
      <c r="I23" s="52">
        <f t="shared" si="2"/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thickBot="1" x14ac:dyDescent="0.35">
      <c r="A25" s="64"/>
      <c r="B25" s="46"/>
      <c r="C25" s="65"/>
      <c r="D25" s="66"/>
      <c r="E25" s="59"/>
      <c r="F25" s="50">
        <f t="shared" si="1"/>
        <v>0</v>
      </c>
      <c r="G25" s="51">
        <f t="shared" si="0"/>
        <v>0</v>
      </c>
      <c r="H25" s="67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thickBot="1" x14ac:dyDescent="0.35">
      <c r="A26" s="106" t="s">
        <v>69</v>
      </c>
      <c r="B26" s="107"/>
      <c r="C26" s="107"/>
      <c r="D26" s="107"/>
      <c r="E26" s="108"/>
      <c r="F26" s="68">
        <f t="shared" ref="F26" si="3">SUM(F20:F25)</f>
        <v>0</v>
      </c>
      <c r="G26" s="68">
        <f>SUM(G20:G25)</f>
        <v>0</v>
      </c>
      <c r="H26" s="69">
        <f>SUM(H20:H25)</f>
        <v>0</v>
      </c>
      <c r="I26" s="68">
        <f t="shared" ref="I26" si="4">SUM(I20:I25)</f>
        <v>0</v>
      </c>
      <c r="J26" s="70"/>
      <c r="K26" s="71"/>
      <c r="L26" s="72"/>
      <c r="M26" s="1"/>
      <c r="N26" s="73"/>
      <c r="O26" s="73"/>
      <c r="P26" s="73"/>
      <c r="Q26" s="73"/>
      <c r="R26" s="73"/>
      <c r="S26" s="73"/>
    </row>
    <row r="27" spans="1:19" s="78" customFormat="1" ht="16.5" customHeight="1" x14ac:dyDescent="0.3">
      <c r="A27" s="115"/>
      <c r="B27" s="115"/>
      <c r="C27" s="115"/>
      <c r="D27" s="115"/>
      <c r="E27" s="115"/>
      <c r="F27" s="116"/>
      <c r="G27" s="116"/>
      <c r="H27" s="116"/>
      <c r="I27" s="116"/>
      <c r="J27" s="117"/>
      <c r="K27" s="118"/>
      <c r="L27" s="118"/>
      <c r="M27" s="1"/>
      <c r="N27" s="73"/>
      <c r="O27" s="73"/>
      <c r="P27" s="73"/>
      <c r="Q27" s="73"/>
      <c r="R27" s="73"/>
      <c r="S27" s="73"/>
    </row>
    <row r="28" spans="1:19" s="78" customFormat="1" ht="16.5" customHeight="1" x14ac:dyDescent="0.3">
      <c r="A28" s="115"/>
      <c r="B28" s="115"/>
      <c r="C28" s="115"/>
      <c r="D28" s="115"/>
      <c r="E28" s="115"/>
      <c r="F28" s="116"/>
      <c r="G28" s="116"/>
      <c r="H28" s="116"/>
      <c r="I28" s="116"/>
      <c r="J28" s="117"/>
      <c r="K28" s="118"/>
      <c r="L28" s="118"/>
      <c r="M28" s="1"/>
      <c r="N28" s="73"/>
      <c r="O28" s="73"/>
      <c r="P28" s="73"/>
      <c r="Q28" s="73"/>
      <c r="R28" s="73"/>
      <c r="S28" s="73"/>
    </row>
    <row r="29" spans="1:19" s="78" customFormat="1" ht="16.5" customHeight="1" thickBot="1" x14ac:dyDescent="0.35">
      <c r="A29" s="74"/>
      <c r="B29" s="74"/>
      <c r="C29" s="75"/>
      <c r="D29" s="76"/>
      <c r="E29" s="76"/>
      <c r="F29" s="76"/>
      <c r="G29" s="76"/>
      <c r="H29" s="76"/>
      <c r="I29" s="76"/>
      <c r="J29" s="74"/>
      <c r="K29" s="77"/>
      <c r="L29" s="16"/>
      <c r="M29" s="1"/>
      <c r="N29" s="73"/>
      <c r="O29" s="73"/>
      <c r="P29" s="73"/>
      <c r="Q29" s="73"/>
      <c r="R29" s="73"/>
      <c r="S29" s="73"/>
    </row>
    <row r="30" spans="1:19" ht="20.100000000000001" customHeight="1" thickBot="1" x14ac:dyDescent="0.3">
      <c r="A30" s="94" t="s">
        <v>87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6"/>
    </row>
    <row r="31" spans="1:19" x14ac:dyDescent="0.25">
      <c r="A31" s="109" t="s">
        <v>72</v>
      </c>
      <c r="B31" s="100" t="s">
        <v>70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2"/>
    </row>
    <row r="32" spans="1:19" x14ac:dyDescent="0.25">
      <c r="A32" s="109"/>
      <c r="B32" s="81" t="s">
        <v>75</v>
      </c>
      <c r="C32" s="82"/>
      <c r="D32" s="82"/>
      <c r="E32" s="82"/>
      <c r="F32" s="82"/>
      <c r="G32" s="82"/>
      <c r="H32" s="82"/>
      <c r="I32" s="82"/>
      <c r="J32" s="82"/>
      <c r="K32" s="82"/>
      <c r="L32" s="83"/>
    </row>
    <row r="33" spans="1:13" x14ac:dyDescent="0.25">
      <c r="A33" s="109"/>
      <c r="B33" s="81" t="s">
        <v>97</v>
      </c>
      <c r="C33" s="82"/>
      <c r="D33" s="82"/>
      <c r="E33" s="82"/>
      <c r="F33" s="82"/>
      <c r="G33" s="82"/>
      <c r="H33" s="82"/>
      <c r="I33" s="82"/>
      <c r="J33" s="82"/>
      <c r="K33" s="82"/>
      <c r="L33" s="83"/>
    </row>
    <row r="34" spans="1:13" x14ac:dyDescent="0.25">
      <c r="A34" s="110"/>
      <c r="B34" s="81" t="s">
        <v>98</v>
      </c>
      <c r="C34" s="82"/>
      <c r="D34" s="82"/>
      <c r="E34" s="82"/>
      <c r="F34" s="82"/>
      <c r="G34" s="82"/>
      <c r="H34" s="82"/>
      <c r="I34" s="82"/>
      <c r="J34" s="82"/>
      <c r="K34" s="82"/>
      <c r="L34" s="83"/>
    </row>
    <row r="35" spans="1:13" ht="30" x14ac:dyDescent="0.25">
      <c r="A35" s="79" t="s">
        <v>73</v>
      </c>
      <c r="B35" s="87" t="s">
        <v>71</v>
      </c>
      <c r="C35" s="88"/>
      <c r="D35" s="88"/>
      <c r="E35" s="88"/>
      <c r="F35" s="88"/>
      <c r="G35" s="88"/>
      <c r="H35" s="88"/>
      <c r="I35" s="88"/>
      <c r="J35" s="88"/>
      <c r="K35" s="88"/>
      <c r="L35" s="89"/>
    </row>
    <row r="36" spans="1:13" ht="60" customHeight="1" x14ac:dyDescent="0.25">
      <c r="A36" s="79" t="s">
        <v>74</v>
      </c>
      <c r="B36" s="81" t="s">
        <v>92</v>
      </c>
      <c r="C36" s="82"/>
      <c r="D36" s="82"/>
      <c r="E36" s="82"/>
      <c r="F36" s="82"/>
      <c r="G36" s="82"/>
      <c r="H36" s="82"/>
      <c r="I36" s="82"/>
      <c r="J36" s="82"/>
      <c r="K36" s="82"/>
      <c r="L36" s="83"/>
    </row>
    <row r="37" spans="1:13" ht="30" x14ac:dyDescent="0.25">
      <c r="A37" s="79" t="s">
        <v>76</v>
      </c>
      <c r="B37" s="81" t="s">
        <v>77</v>
      </c>
      <c r="C37" s="82"/>
      <c r="D37" s="82"/>
      <c r="E37" s="82"/>
      <c r="F37" s="82"/>
      <c r="G37" s="82"/>
      <c r="H37" s="82"/>
      <c r="I37" s="82"/>
      <c r="J37" s="82"/>
      <c r="K37" s="82"/>
      <c r="L37" s="83"/>
    </row>
    <row r="38" spans="1:13" ht="30" x14ac:dyDescent="0.25">
      <c r="A38" s="79" t="s">
        <v>78</v>
      </c>
      <c r="B38" s="81" t="s">
        <v>93</v>
      </c>
      <c r="C38" s="82"/>
      <c r="D38" s="82"/>
      <c r="E38" s="82"/>
      <c r="F38" s="82"/>
      <c r="G38" s="82"/>
      <c r="H38" s="82"/>
      <c r="I38" s="82"/>
      <c r="J38" s="82"/>
      <c r="K38" s="82"/>
      <c r="L38" s="83"/>
    </row>
    <row r="39" spans="1:13" ht="30" x14ac:dyDescent="0.25">
      <c r="A39" s="79" t="s">
        <v>85</v>
      </c>
      <c r="B39" s="81" t="s">
        <v>79</v>
      </c>
      <c r="C39" s="82"/>
      <c r="D39" s="82"/>
      <c r="E39" s="82"/>
      <c r="F39" s="82"/>
      <c r="G39" s="82"/>
      <c r="H39" s="82"/>
      <c r="I39" s="82"/>
      <c r="J39" s="82"/>
      <c r="K39" s="82"/>
      <c r="L39" s="83"/>
    </row>
    <row r="40" spans="1:13" ht="30" x14ac:dyDescent="0.25">
      <c r="A40" s="79" t="s">
        <v>84</v>
      </c>
      <c r="B40" s="81" t="s">
        <v>80</v>
      </c>
      <c r="C40" s="82"/>
      <c r="D40" s="82"/>
      <c r="E40" s="82"/>
      <c r="F40" s="82"/>
      <c r="G40" s="82"/>
      <c r="H40" s="82"/>
      <c r="I40" s="82"/>
      <c r="J40" s="82"/>
      <c r="K40" s="82"/>
      <c r="L40" s="83"/>
    </row>
    <row r="41" spans="1:13" ht="30" x14ac:dyDescent="0.25">
      <c r="A41" s="79" t="s">
        <v>83</v>
      </c>
      <c r="B41" s="81" t="s">
        <v>81</v>
      </c>
      <c r="C41" s="82"/>
      <c r="D41" s="82"/>
      <c r="E41" s="82"/>
      <c r="F41" s="82"/>
      <c r="G41" s="82"/>
      <c r="H41" s="82"/>
      <c r="I41" s="82"/>
      <c r="J41" s="82"/>
      <c r="K41" s="82"/>
      <c r="L41" s="83"/>
      <c r="M41" s="11"/>
    </row>
    <row r="42" spans="1:13" ht="59.25" customHeight="1" x14ac:dyDescent="0.25">
      <c r="A42" s="79" t="s">
        <v>82</v>
      </c>
      <c r="B42" s="81" t="s">
        <v>101</v>
      </c>
      <c r="C42" s="82"/>
      <c r="D42" s="82"/>
      <c r="E42" s="82"/>
      <c r="F42" s="82"/>
      <c r="G42" s="82"/>
      <c r="H42" s="82"/>
      <c r="I42" s="82"/>
      <c r="J42" s="82"/>
      <c r="K42" s="82"/>
      <c r="L42" s="83"/>
      <c r="M42" s="80"/>
    </row>
    <row r="43" spans="1:13" ht="30" x14ac:dyDescent="0.25">
      <c r="A43" s="79" t="s">
        <v>88</v>
      </c>
      <c r="B43" s="81" t="s">
        <v>89</v>
      </c>
      <c r="C43" s="82"/>
      <c r="D43" s="82"/>
      <c r="E43" s="82"/>
      <c r="F43" s="82"/>
      <c r="G43" s="82"/>
      <c r="H43" s="82"/>
      <c r="I43" s="82"/>
      <c r="J43" s="82"/>
      <c r="K43" s="82"/>
      <c r="L43" s="83"/>
      <c r="M43" s="80"/>
    </row>
    <row r="44" spans="1:13" ht="30" x14ac:dyDescent="0.25">
      <c r="A44" s="79" t="s">
        <v>90</v>
      </c>
      <c r="B44" s="81" t="s">
        <v>91</v>
      </c>
      <c r="C44" s="82"/>
      <c r="D44" s="82"/>
      <c r="E44" s="82"/>
      <c r="F44" s="82"/>
      <c r="G44" s="82"/>
      <c r="H44" s="82"/>
      <c r="I44" s="82"/>
      <c r="J44" s="82"/>
      <c r="K44" s="82"/>
      <c r="L44" s="83"/>
      <c r="M44" s="11"/>
    </row>
    <row r="45" spans="1:13" ht="356.25" customHeight="1" x14ac:dyDescent="0.25">
      <c r="A45" s="32" t="s">
        <v>94</v>
      </c>
      <c r="B45" s="90" t="s">
        <v>102</v>
      </c>
      <c r="C45" s="91"/>
      <c r="D45" s="91"/>
      <c r="E45" s="91"/>
      <c r="F45" s="91"/>
      <c r="G45" s="91"/>
      <c r="H45" s="91"/>
      <c r="I45" s="91"/>
      <c r="J45" s="91"/>
      <c r="K45" s="91"/>
      <c r="L45" s="92"/>
    </row>
    <row r="46" spans="1:13" ht="45" x14ac:dyDescent="0.25">
      <c r="A46" s="79" t="s">
        <v>95</v>
      </c>
      <c r="B46" s="84" t="s">
        <v>96</v>
      </c>
      <c r="C46" s="85"/>
      <c r="D46" s="85"/>
      <c r="E46" s="85"/>
      <c r="F46" s="85"/>
      <c r="G46" s="85"/>
      <c r="H46" s="85"/>
      <c r="I46" s="85"/>
      <c r="J46" s="85"/>
      <c r="K46" s="85"/>
      <c r="L46" s="86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2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30:L30"/>
    <mergeCell ref="A31:A34"/>
    <mergeCell ref="B31:L31"/>
    <mergeCell ref="B32:L32"/>
    <mergeCell ref="B33:L33"/>
    <mergeCell ref="B34:L34"/>
    <mergeCell ref="A19:L19"/>
    <mergeCell ref="A26:E26"/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</mergeCells>
  <conditionalFormatting sqref="H20:H22 H26:H28">
    <cfRule type="cellIs" dxfId="5" priority="9" stopIfTrue="1" operator="greaterThan">
      <formula>$G20</formula>
    </cfRule>
  </conditionalFormatting>
  <conditionalFormatting sqref="H23:H25">
    <cfRule type="cellIs" dxfId="4" priority="8" stopIfTrue="1" operator="greaterThan">
      <formula>$G23</formula>
    </cfRule>
  </conditionalFormatting>
  <conditionalFormatting sqref="I20:I28">
    <cfRule type="cellIs" dxfId="3" priority="7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$O$7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2021-04-27T13:15:44Z</dcterms:modified>
</cp:coreProperties>
</file>